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Final Version" sheetId="1" r:id="rId1"/>
    <sheet name="Prizes" sheetId="2" r:id="rId2"/>
    <sheet name="Sheet1" sheetId="3" state="hidden" r:id="rId3"/>
  </sheets>
  <definedNames>
    <definedName name="_xlnm.Print_Area" localSheetId="0">'Final Version'!$A$1:$N$62</definedName>
    <definedName name="_xlnm.Print_Area" localSheetId="1">'Prizes'!$A$1:$I$40</definedName>
  </definedNames>
  <calcPr fullCalcOnLoad="1"/>
</workbook>
</file>

<file path=xl/sharedStrings.xml><?xml version="1.0" encoding="utf-8"?>
<sst xmlns="http://schemas.openxmlformats.org/spreadsheetml/2006/main" count="241" uniqueCount="125">
  <si>
    <t>Name</t>
  </si>
  <si>
    <t>Club</t>
  </si>
  <si>
    <t>Cat</t>
  </si>
  <si>
    <t>Vet Std</t>
  </si>
  <si>
    <t xml:space="preserve"> </t>
  </si>
  <si>
    <t>Robert Sissons</t>
  </si>
  <si>
    <t>Thanet RC</t>
  </si>
  <si>
    <t>San Fairy Ann CC</t>
  </si>
  <si>
    <t>Bigfoot CC</t>
  </si>
  <si>
    <t>PMR @ Toachim House</t>
  </si>
  <si>
    <t>Simon Henderson</t>
  </si>
  <si>
    <t>Sam Day</t>
  </si>
  <si>
    <t>Southborough &amp; Dist. Whs</t>
  </si>
  <si>
    <t>CS Grupetto</t>
  </si>
  <si>
    <t>Abellio - SFA Racing Team</t>
  </si>
  <si>
    <t>Tony Day</t>
  </si>
  <si>
    <t>SCR</t>
  </si>
  <si>
    <t>A</t>
  </si>
  <si>
    <t>B</t>
  </si>
  <si>
    <t>C</t>
  </si>
  <si>
    <t>D</t>
  </si>
  <si>
    <t>Gravesend CC</t>
  </si>
  <si>
    <t>No.</t>
  </si>
  <si>
    <t>Mick Claydon</t>
  </si>
  <si>
    <t>Peter Tadros</t>
  </si>
  <si>
    <t>Peter Rowe</t>
  </si>
  <si>
    <t>Martin Russell</t>
  </si>
  <si>
    <t>Colin Newton</t>
  </si>
  <si>
    <t>Neil Harris</t>
  </si>
  <si>
    <t>Richard Claxton</t>
  </si>
  <si>
    <t>Colin Inett</t>
  </si>
  <si>
    <t>Huck Garip</t>
  </si>
  <si>
    <t>Danny Frost</t>
  </si>
  <si>
    <t>Mark Valios</t>
  </si>
  <si>
    <t>Adalta Cycling Club</t>
  </si>
  <si>
    <t>In-Gear Quickvit Trainsharp RT</t>
  </si>
  <si>
    <t>Time</t>
  </si>
  <si>
    <t>Vet +/-</t>
  </si>
  <si>
    <t>John Bosley</t>
  </si>
  <si>
    <t>Kate Bosley (W)</t>
  </si>
  <si>
    <t>Guy Lane</t>
  </si>
  <si>
    <t>Alan Thynne</t>
  </si>
  <si>
    <t>Paul Kirkness</t>
  </si>
  <si>
    <t>Matthew Elston</t>
  </si>
  <si>
    <t>Mark Perry</t>
  </si>
  <si>
    <t>Rebecca Wilson (W)</t>
  </si>
  <si>
    <t>Paul Sewell</t>
  </si>
  <si>
    <t>Christopher Bax</t>
  </si>
  <si>
    <t>Lynda Chase (W)</t>
  </si>
  <si>
    <t>John Osborn</t>
  </si>
  <si>
    <t>Stephen Castle</t>
  </si>
  <si>
    <t>David Lobley</t>
  </si>
  <si>
    <t>Nick Wilson</t>
  </si>
  <si>
    <t>Steve Avery</t>
  </si>
  <si>
    <t>Sam Bennett</t>
  </si>
  <si>
    <t>David Greenwood</t>
  </si>
  <si>
    <t>Mark Arnell</t>
  </si>
  <si>
    <t>Neil Harrigan</t>
  </si>
  <si>
    <t>David Danton</t>
  </si>
  <si>
    <t>Emma Juden (W)</t>
  </si>
  <si>
    <t>Keith Walker</t>
  </si>
  <si>
    <t>Richard McVey</t>
  </si>
  <si>
    <t>Alec Mayes</t>
  </si>
  <si>
    <t>Andrew Meilak</t>
  </si>
  <si>
    <t>Nicholas Fennell</t>
  </si>
  <si>
    <t>Theo Tadros</t>
  </si>
  <si>
    <t>Matthew Norris</t>
  </si>
  <si>
    <t>Chris Wolton</t>
  </si>
  <si>
    <t>Martin Foord</t>
  </si>
  <si>
    <t>Paul Cloudsdale</t>
  </si>
  <si>
    <t>Mathew Lister</t>
  </si>
  <si>
    <t>Andrew Cornwell</t>
  </si>
  <si>
    <t>Christopher Fennell</t>
  </si>
  <si>
    <t>Shay Giles</t>
  </si>
  <si>
    <t>Gary Bull</t>
  </si>
  <si>
    <t>Andrew Hill</t>
  </si>
  <si>
    <t>David Rumm</t>
  </si>
  <si>
    <t>Neil McInerney</t>
  </si>
  <si>
    <t>Delia Beddis (W)</t>
  </si>
  <si>
    <t>Keith Murray</t>
  </si>
  <si>
    <t>Ashford Wheelers</t>
  </si>
  <si>
    <t>Look Mum No Hands!</t>
  </si>
  <si>
    <t>Rye &amp; District Wheelers CC</t>
  </si>
  <si>
    <t>Serpentine Running Club</t>
  </si>
  <si>
    <t>Hythe Cycling Club</t>
  </si>
  <si>
    <t>GS Invicta - Eye Level Optical- Herbert Cycles</t>
  </si>
  <si>
    <t xml:space="preserve">7 Oaks Tri </t>
  </si>
  <si>
    <t>Folkestone Velo Club</t>
  </si>
  <si>
    <t>Wigmore CC</t>
  </si>
  <si>
    <t>VeloRefined.com Aerosmiths</t>
  </si>
  <si>
    <t>Sittingbourne Striders Tri</t>
  </si>
  <si>
    <t>VC Elan - Harry Perry Cycles</t>
  </si>
  <si>
    <t>VC Deal</t>
  </si>
  <si>
    <t>Les Filles Racing Team</t>
  </si>
  <si>
    <t>DRAG2ZERO</t>
  </si>
  <si>
    <t>SYDENHAM OPEN 10 - 09 April 2017 - RESULTS</t>
  </si>
  <si>
    <t>DNS</t>
  </si>
  <si>
    <t>Tandem</t>
  </si>
  <si>
    <t>Solos</t>
  </si>
  <si>
    <t>Prize List:</t>
  </si>
  <si>
    <t>Scratch</t>
  </si>
  <si>
    <t xml:space="preserve">1st </t>
  </si>
  <si>
    <t>2nd</t>
  </si>
  <si>
    <t xml:space="preserve">3rd </t>
  </si>
  <si>
    <t>4th</t>
  </si>
  <si>
    <t>Category Winner Awards</t>
  </si>
  <si>
    <t>Veteran On Age Standard</t>
  </si>
  <si>
    <t>(A)</t>
  </si>
  <si>
    <t>(B)</t>
  </si>
  <si>
    <t xml:space="preserve">1st   </t>
  </si>
  <si>
    <t>(C)</t>
  </si>
  <si>
    <t xml:space="preserve">2nd    </t>
  </si>
  <si>
    <t>(D)</t>
  </si>
  <si>
    <t xml:space="preserve">Fastest Lady </t>
  </si>
  <si>
    <t>Best Team of Three</t>
  </si>
  <si>
    <t>Each</t>
  </si>
  <si>
    <t>Fastest Junior/Juvenille</t>
  </si>
  <si>
    <t>One Award To Each Winner Except Team Prize</t>
  </si>
  <si>
    <t>Sponsored Clubs :-</t>
  </si>
  <si>
    <t>VeloRefined Aerosmiths</t>
  </si>
  <si>
    <t xml:space="preserve">Nicholas Fennell, Simon Henderson &amp; Huck Garip </t>
  </si>
  <si>
    <t>DNS (Apol)</t>
  </si>
  <si>
    <t xml:space="preserve"> =8</t>
  </si>
  <si>
    <t xml:space="preserve"> =24</t>
  </si>
  <si>
    <t xml:space="preserve"> =4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</si>
</sst>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£&quot;#,##0.00"/>
    <numFmt numFmtId="177" formatCode="[$-409]h:mm:ss\ AM/PM;@"/>
    <numFmt numFmtId="178" formatCode="hh:mm:ss;@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0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12"/>
      <name val="Arial"/>
      <family val="2"/>
    </font>
    <font>
      <b/>
      <sz val="14"/>
      <name val="Calibri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6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2"/>
      <name val="Cambria"/>
      <family val="1"/>
    </font>
    <font>
      <sz val="11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8" fillId="0" borderId="0">
      <alignment/>
      <protection/>
    </xf>
    <xf numFmtId="0" fontId="5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78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21" fontId="7" fillId="0" borderId="0" xfId="0" applyNumberFormat="1" applyFont="1" applyBorder="1" applyAlignment="1">
      <alignment vertical="top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21" fontId="33" fillId="0" borderId="0" xfId="0" applyNumberFormat="1" applyFont="1" applyAlignment="1">
      <alignment horizontal="right"/>
    </xf>
    <xf numFmtId="0" fontId="33" fillId="0" borderId="0" xfId="0" applyFont="1" applyAlignment="1">
      <alignment horizontal="right"/>
    </xf>
    <xf numFmtId="21" fontId="33" fillId="0" borderId="0" xfId="0" applyNumberFormat="1" applyFont="1" applyBorder="1" applyAlignment="1">
      <alignment horizontal="right"/>
    </xf>
    <xf numFmtId="0" fontId="33" fillId="0" borderId="0" xfId="0" applyNumberFormat="1" applyFont="1" applyBorder="1" applyAlignment="1">
      <alignment horizontal="right"/>
    </xf>
    <xf numFmtId="21" fontId="34" fillId="0" borderId="0" xfId="0" applyNumberFormat="1" applyFont="1" applyBorder="1" applyAlignment="1">
      <alignment horizontal="right" vertical="top"/>
    </xf>
    <xf numFmtId="178" fontId="33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57" applyFont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57" applyFont="1" applyFill="1">
      <alignment/>
      <protection/>
    </xf>
    <xf numFmtId="0" fontId="10" fillId="0" borderId="0" xfId="58" applyFont="1">
      <alignment/>
      <protection/>
    </xf>
    <xf numFmtId="2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178" fontId="10" fillId="0" borderId="0" xfId="0" applyNumberFormat="1" applyFont="1" applyBorder="1" applyAlignment="1">
      <alignment horizontal="right"/>
    </xf>
    <xf numFmtId="178" fontId="15" fillId="0" borderId="0" xfId="0" applyNumberFormat="1" applyFont="1" applyBorder="1" applyAlignment="1">
      <alignment horizontal="right" vertical="top"/>
    </xf>
    <xf numFmtId="0" fontId="35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178" fontId="10" fillId="0" borderId="0" xfId="0" applyNumberFormat="1" applyFont="1" applyFill="1" applyBorder="1" applyAlignment="1">
      <alignment horizontal="right"/>
    </xf>
    <xf numFmtId="4" fontId="35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right"/>
    </xf>
    <xf numFmtId="8" fontId="13" fillId="0" borderId="0" xfId="0" applyNumberFormat="1" applyFont="1" applyAlignment="1">
      <alignment horizontal="left"/>
    </xf>
    <xf numFmtId="0" fontId="36" fillId="0" borderId="0" xfId="0" applyFont="1" applyAlignment="1">
      <alignment horizontal="center"/>
    </xf>
    <xf numFmtId="8" fontId="0" fillId="0" borderId="0" xfId="0" applyNumberFormat="1" applyAlignment="1">
      <alignment horizontal="left"/>
    </xf>
    <xf numFmtId="0" fontId="58" fillId="0" borderId="0" xfId="0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57" applyFont="1">
      <alignment/>
      <protection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zoomScale="80" zoomScaleNormal="80" zoomScalePageLayoutView="0" workbookViewId="0" topLeftCell="A1">
      <selection activeCell="U69" sqref="U69"/>
    </sheetView>
  </sheetViews>
  <sheetFormatPr defaultColWidth="9.140625" defaultRowHeight="12.75"/>
  <cols>
    <col min="1" max="1" width="9.140625" style="0" customWidth="1"/>
    <col min="2" max="2" width="1.57421875" style="0" customWidth="1"/>
    <col min="3" max="3" width="21.00390625" style="0" customWidth="1"/>
    <col min="4" max="4" width="2.00390625" style="0" customWidth="1"/>
    <col min="7" max="7" width="14.28125" style="0" customWidth="1"/>
    <col min="9" max="9" width="2.00390625" style="0" customWidth="1"/>
    <col min="11" max="11" width="2.00390625" style="0" customWidth="1"/>
    <col min="13" max="13" width="2.00390625" style="0" customWidth="1"/>
    <col min="14" max="14" width="11.57421875" style="0" bestFit="1" customWidth="1"/>
  </cols>
  <sheetData>
    <row r="1" spans="1:14" s="45" customFormat="1" ht="15.75">
      <c r="A1" s="68" t="s">
        <v>95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3" spans="1:15" ht="12.75">
      <c r="A3" s="1" t="s">
        <v>22</v>
      </c>
      <c r="B3" s="1"/>
      <c r="C3" s="1" t="s">
        <v>0</v>
      </c>
      <c r="D3" s="1"/>
      <c r="E3" s="1" t="s">
        <v>1</v>
      </c>
      <c r="F3" s="2"/>
      <c r="G3" s="2"/>
      <c r="H3" s="1" t="s">
        <v>2</v>
      </c>
      <c r="I3" s="1"/>
      <c r="J3" s="3" t="s">
        <v>3</v>
      </c>
      <c r="K3" s="1"/>
      <c r="L3" s="5" t="s">
        <v>37</v>
      </c>
      <c r="M3" s="4"/>
      <c r="N3" s="3" t="s">
        <v>36</v>
      </c>
      <c r="O3" s="1"/>
    </row>
    <row r="4" spans="1:15" ht="18.75">
      <c r="A4" s="67" t="s">
        <v>97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1"/>
    </row>
    <row r="5" spans="1:15" ht="15.75">
      <c r="A5" s="7"/>
      <c r="B5" s="6"/>
      <c r="C5" s="20" t="s">
        <v>38</v>
      </c>
      <c r="D5" s="6"/>
      <c r="E5" s="25" t="s">
        <v>14</v>
      </c>
      <c r="F5" s="6"/>
      <c r="G5" s="6"/>
      <c r="H5" s="13"/>
      <c r="I5" s="6"/>
      <c r="J5" s="14"/>
      <c r="K5" s="6"/>
      <c r="L5" s="16"/>
      <c r="M5" s="8"/>
      <c r="N5" s="18">
        <v>0.016967592592592593</v>
      </c>
      <c r="O5" s="9"/>
    </row>
    <row r="6" spans="1:15" ht="15.75">
      <c r="A6" s="7"/>
      <c r="B6" s="10"/>
      <c r="C6" s="20" t="s">
        <v>39</v>
      </c>
      <c r="D6" s="6"/>
      <c r="E6" s="25" t="s">
        <v>14</v>
      </c>
      <c r="F6" s="6"/>
      <c r="G6" s="6"/>
      <c r="H6" s="13"/>
      <c r="I6" s="6"/>
      <c r="J6" s="15"/>
      <c r="K6" s="6"/>
      <c r="L6" s="17"/>
      <c r="M6" s="8"/>
      <c r="N6" s="19"/>
      <c r="O6" s="9"/>
    </row>
    <row r="7" spans="1:15" ht="18.75">
      <c r="A7" s="67" t="s">
        <v>98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9"/>
    </row>
    <row r="8" spans="1:17" ht="15">
      <c r="A8" s="7">
        <v>1</v>
      </c>
      <c r="B8" s="6"/>
      <c r="C8" s="23" t="s">
        <v>79</v>
      </c>
      <c r="D8" s="28"/>
      <c r="E8" s="23" t="s">
        <v>94</v>
      </c>
      <c r="F8" s="28"/>
      <c r="G8" s="23"/>
      <c r="H8" s="29" t="s">
        <v>16</v>
      </c>
      <c r="I8" s="28"/>
      <c r="J8" s="26">
        <v>0.01815972222222222</v>
      </c>
      <c r="K8" s="28"/>
      <c r="L8" s="30" t="str">
        <f>REPT("-",J8&lt;N8)&amp;TEXT(ABS(N8-J8),"mm:ss")</f>
        <v>05:50</v>
      </c>
      <c r="M8" s="31"/>
      <c r="N8" s="32">
        <v>0.014108796296296295</v>
      </c>
      <c r="O8" s="11"/>
      <c r="Q8" s="41" t="s">
        <v>4</v>
      </c>
    </row>
    <row r="9" spans="1:15" ht="15.75">
      <c r="A9" s="7">
        <v>2</v>
      </c>
      <c r="B9" s="10"/>
      <c r="C9" s="23" t="s">
        <v>24</v>
      </c>
      <c r="D9" s="28"/>
      <c r="E9" s="21" t="s">
        <v>35</v>
      </c>
      <c r="F9" s="28"/>
      <c r="G9" s="28"/>
      <c r="H9" s="29" t="s">
        <v>16</v>
      </c>
      <c r="I9" s="28"/>
      <c r="J9" s="26">
        <v>0.018368055555555554</v>
      </c>
      <c r="K9" s="28"/>
      <c r="L9" s="30" t="str">
        <f>REPT("-",J9&lt;N9)&amp;TEXT(ABS(N9-J9),"mm:ss")</f>
        <v>05:36</v>
      </c>
      <c r="M9" s="31"/>
      <c r="N9" s="33">
        <v>0.014479166666666668</v>
      </c>
      <c r="O9" s="9"/>
    </row>
    <row r="10" spans="1:15" ht="15">
      <c r="A10" s="7">
        <v>3</v>
      </c>
      <c r="B10" s="6"/>
      <c r="C10" s="23" t="s">
        <v>63</v>
      </c>
      <c r="D10" s="28"/>
      <c r="E10" s="23" t="s">
        <v>89</v>
      </c>
      <c r="F10" s="28"/>
      <c r="G10" s="23"/>
      <c r="H10" s="29" t="s">
        <v>16</v>
      </c>
      <c r="I10" s="28"/>
      <c r="J10" s="26">
        <v>0.01857638888888889</v>
      </c>
      <c r="K10" s="28"/>
      <c r="L10" s="30" t="str">
        <f>REPT("-",J10&lt;N10)&amp;TEXT(ABS(N10-J10),"mm:ss")</f>
        <v>05:13</v>
      </c>
      <c r="M10" s="31"/>
      <c r="N10" s="33">
        <v>0.014953703703703705</v>
      </c>
      <c r="O10" s="11"/>
    </row>
    <row r="11" spans="1:19" ht="15.75">
      <c r="A11" s="7" t="s">
        <v>124</v>
      </c>
      <c r="B11" s="10"/>
      <c r="C11" s="23" t="s">
        <v>28</v>
      </c>
      <c r="D11" s="28"/>
      <c r="E11" s="23" t="s">
        <v>9</v>
      </c>
      <c r="F11" s="28"/>
      <c r="G11" s="28"/>
      <c r="H11" s="29" t="s">
        <v>16</v>
      </c>
      <c r="I11" s="28"/>
      <c r="J11" s="26"/>
      <c r="K11" s="28"/>
      <c r="L11" s="30"/>
      <c r="M11" s="31"/>
      <c r="N11" s="32">
        <v>0.015057870370370369</v>
      </c>
      <c r="O11" s="9"/>
      <c r="R11" s="41"/>
      <c r="S11" s="65"/>
    </row>
    <row r="12" spans="1:18" ht="15">
      <c r="A12" s="7" t="s">
        <v>124</v>
      </c>
      <c r="B12" s="6"/>
      <c r="C12" s="23" t="s">
        <v>52</v>
      </c>
      <c r="D12" s="28"/>
      <c r="E12" s="23" t="s">
        <v>82</v>
      </c>
      <c r="F12" s="28"/>
      <c r="G12" s="28"/>
      <c r="H12" s="29" t="s">
        <v>16</v>
      </c>
      <c r="I12" s="28"/>
      <c r="J12" s="26">
        <v>0.018738425925925926</v>
      </c>
      <c r="K12" s="28"/>
      <c r="L12" s="30" t="str">
        <f>REPT("-",J12&lt;N12)&amp;TEXT(ABS(N12-J12),"mm:ss")</f>
        <v>05:18</v>
      </c>
      <c r="M12" s="31"/>
      <c r="N12" s="33">
        <v>0.015057870370370369</v>
      </c>
      <c r="O12" s="9"/>
      <c r="R12" s="41"/>
    </row>
    <row r="13" spans="1:15" ht="15">
      <c r="A13" s="7">
        <v>6</v>
      </c>
      <c r="B13" s="6"/>
      <c r="C13" s="23" t="s">
        <v>64</v>
      </c>
      <c r="D13" s="34"/>
      <c r="E13" s="23" t="s">
        <v>6</v>
      </c>
      <c r="F13" s="34"/>
      <c r="G13" s="23"/>
      <c r="H13" s="35" t="s">
        <v>17</v>
      </c>
      <c r="I13" s="36"/>
      <c r="J13" s="27"/>
      <c r="K13" s="36"/>
      <c r="L13" s="30"/>
      <c r="M13" s="31"/>
      <c r="N13" s="37">
        <v>0.01521990740740741</v>
      </c>
      <c r="O13" s="9"/>
    </row>
    <row r="14" spans="1:15" ht="15">
      <c r="A14" s="7">
        <v>7</v>
      </c>
      <c r="B14" s="6"/>
      <c r="C14" s="21" t="s">
        <v>76</v>
      </c>
      <c r="D14" s="28"/>
      <c r="E14" s="21" t="s">
        <v>12</v>
      </c>
      <c r="F14" s="28"/>
      <c r="G14" s="23"/>
      <c r="H14" s="29" t="s">
        <v>16</v>
      </c>
      <c r="I14" s="28"/>
      <c r="J14" s="26">
        <v>0.018530092592592595</v>
      </c>
      <c r="K14" s="28"/>
      <c r="L14" s="30" t="str">
        <f>REPT("-",J14&lt;N14)&amp;TEXT(ABS(N14-J14),"mm:ss")</f>
        <v>04:33</v>
      </c>
      <c r="M14" s="38"/>
      <c r="N14" s="33">
        <v>0.01537037037037037</v>
      </c>
      <c r="O14" s="11"/>
    </row>
    <row r="15" spans="1:15" ht="15.75">
      <c r="A15" s="7" t="s">
        <v>122</v>
      </c>
      <c r="B15" s="10"/>
      <c r="C15" s="23" t="s">
        <v>10</v>
      </c>
      <c r="D15" s="34"/>
      <c r="E15" s="23" t="s">
        <v>6</v>
      </c>
      <c r="F15" s="34"/>
      <c r="G15" s="34"/>
      <c r="H15" s="29" t="s">
        <v>16</v>
      </c>
      <c r="I15" s="36"/>
      <c r="J15" s="26">
        <v>0.018796296296296297</v>
      </c>
      <c r="K15" s="36"/>
      <c r="L15" s="30" t="str">
        <f>REPT("-",J15&lt;N15)&amp;TEXT(ABS(N15-J15),"mm:ss")</f>
        <v>04:44</v>
      </c>
      <c r="M15" s="31"/>
      <c r="N15" s="32">
        <v>0.015509259259259257</v>
      </c>
      <c r="O15" s="11"/>
    </row>
    <row r="16" spans="1:15" ht="15">
      <c r="A16" s="7" t="s">
        <v>122</v>
      </c>
      <c r="B16" s="6"/>
      <c r="C16" s="23" t="s">
        <v>57</v>
      </c>
      <c r="D16" s="34"/>
      <c r="E16" s="23" t="s">
        <v>21</v>
      </c>
      <c r="F16" s="34"/>
      <c r="G16" s="23"/>
      <c r="H16" s="35" t="s">
        <v>18</v>
      </c>
      <c r="I16" s="36"/>
      <c r="J16" s="26">
        <v>0.018206018518518517</v>
      </c>
      <c r="K16" s="36"/>
      <c r="L16" s="30" t="str">
        <f>REPT("-",J16&lt;N16)&amp;TEXT(ABS(N16-J16),"mm:ss")</f>
        <v>03:53</v>
      </c>
      <c r="M16" s="31"/>
      <c r="N16" s="32">
        <v>0.015509259259259257</v>
      </c>
      <c r="O16" s="9"/>
    </row>
    <row r="17" spans="1:15" ht="15">
      <c r="A17" s="7">
        <v>10</v>
      </c>
      <c r="B17" s="6"/>
      <c r="C17" s="23" t="s">
        <v>44</v>
      </c>
      <c r="D17" s="28"/>
      <c r="E17" s="23" t="s">
        <v>81</v>
      </c>
      <c r="F17" s="28"/>
      <c r="G17" s="28"/>
      <c r="H17" s="29" t="s">
        <v>16</v>
      </c>
      <c r="I17" s="28"/>
      <c r="J17" s="26">
        <v>0.018043981481481484</v>
      </c>
      <c r="K17" s="28"/>
      <c r="L17" s="30" t="str">
        <f>REPT("-",J17&lt;N17)&amp;TEXT(ABS(N17-J17),"mm:ss")</f>
        <v>03:29</v>
      </c>
      <c r="M17" s="31"/>
      <c r="N17" s="32">
        <v>0.015625</v>
      </c>
      <c r="O17" s="11"/>
    </row>
    <row r="18" spans="1:15" ht="15">
      <c r="A18" s="7">
        <v>11</v>
      </c>
      <c r="B18" s="6"/>
      <c r="C18" s="23" t="s">
        <v>43</v>
      </c>
      <c r="D18" s="34"/>
      <c r="E18" s="21" t="s">
        <v>80</v>
      </c>
      <c r="F18" s="34"/>
      <c r="G18" s="34"/>
      <c r="H18" s="35" t="s">
        <v>20</v>
      </c>
      <c r="I18" s="36"/>
      <c r="J18" s="26">
        <v>0.018043981481481484</v>
      </c>
      <c r="K18" s="36"/>
      <c r="L18" s="30" t="str">
        <f>REPT("-",J18&lt;N18)&amp;TEXT(ABS(N18-J18),"mm:ss")</f>
        <v>03:16</v>
      </c>
      <c r="M18" s="31"/>
      <c r="N18" s="33">
        <v>0.01577546296296296</v>
      </c>
      <c r="O18" s="11"/>
    </row>
    <row r="19" spans="1:15" ht="15.75">
      <c r="A19" s="7">
        <v>12</v>
      </c>
      <c r="B19" s="10"/>
      <c r="C19" s="23" t="s">
        <v>65</v>
      </c>
      <c r="D19" s="34"/>
      <c r="E19" s="21" t="s">
        <v>35</v>
      </c>
      <c r="F19" s="34"/>
      <c r="G19" s="23"/>
      <c r="H19" s="35" t="s">
        <v>18</v>
      </c>
      <c r="I19" s="36"/>
      <c r="J19" s="26"/>
      <c r="K19" s="36"/>
      <c r="L19" s="30"/>
      <c r="M19" s="38"/>
      <c r="N19" s="33">
        <v>0.015810185185185184</v>
      </c>
      <c r="O19" s="11"/>
    </row>
    <row r="20" spans="1:15" ht="15.75">
      <c r="A20" s="7">
        <v>13</v>
      </c>
      <c r="B20" s="10"/>
      <c r="C20" s="23" t="s">
        <v>31</v>
      </c>
      <c r="D20" s="28"/>
      <c r="E20" s="23" t="s">
        <v>6</v>
      </c>
      <c r="F20" s="28"/>
      <c r="G20" s="28"/>
      <c r="H20" s="35" t="s">
        <v>17</v>
      </c>
      <c r="I20" s="28"/>
      <c r="J20" s="26">
        <v>0.01832175925925926</v>
      </c>
      <c r="K20" s="28"/>
      <c r="L20" s="30" t="str">
        <f>REPT("-",J20&lt;N20)&amp;TEXT(ABS(N20-J20),"mm:ss")</f>
        <v>03:36</v>
      </c>
      <c r="M20" s="31"/>
      <c r="N20" s="32">
        <v>0.01582175925925926</v>
      </c>
      <c r="O20" s="11"/>
    </row>
    <row r="21" spans="1:15" ht="15">
      <c r="A21" s="7">
        <v>14</v>
      </c>
      <c r="B21" s="6"/>
      <c r="C21" s="23" t="s">
        <v>49</v>
      </c>
      <c r="D21" s="28"/>
      <c r="E21" s="23" t="s">
        <v>84</v>
      </c>
      <c r="F21" s="28"/>
      <c r="G21" s="28"/>
      <c r="H21" s="35" t="s">
        <v>18</v>
      </c>
      <c r="I21" s="28"/>
      <c r="J21" s="26">
        <v>0.018368055555555554</v>
      </c>
      <c r="K21" s="28"/>
      <c r="L21" s="30" t="str">
        <f>REPT("-",J21&lt;N21)&amp;TEXT(ABS(N21-J21),"mm:ss")</f>
        <v>03:34</v>
      </c>
      <c r="M21" s="38"/>
      <c r="N21" s="32">
        <v>0.015891203703703703</v>
      </c>
      <c r="O21" s="9"/>
    </row>
    <row r="22" spans="1:15" ht="15">
      <c r="A22" s="7">
        <v>15</v>
      </c>
      <c r="B22" s="6"/>
      <c r="C22" s="23" t="s">
        <v>75</v>
      </c>
      <c r="D22" s="34"/>
      <c r="E22" s="23" t="s">
        <v>92</v>
      </c>
      <c r="F22" s="34"/>
      <c r="G22" s="23"/>
      <c r="H22" s="35" t="s">
        <v>19</v>
      </c>
      <c r="I22" s="36"/>
      <c r="J22" s="26"/>
      <c r="K22" s="36"/>
      <c r="L22" s="30"/>
      <c r="M22" s="31"/>
      <c r="N22" s="32">
        <v>0.01596064814814815</v>
      </c>
      <c r="O22" s="9"/>
    </row>
    <row r="23" spans="1:15" ht="15">
      <c r="A23" s="7">
        <v>16</v>
      </c>
      <c r="B23" s="6"/>
      <c r="C23" s="23" t="s">
        <v>61</v>
      </c>
      <c r="D23" s="28"/>
      <c r="E23" s="21" t="s">
        <v>34</v>
      </c>
      <c r="F23" s="28"/>
      <c r="G23" s="23"/>
      <c r="H23" s="35" t="s">
        <v>18</v>
      </c>
      <c r="I23" s="28"/>
      <c r="J23" s="26">
        <v>0.018680555555555554</v>
      </c>
      <c r="K23" s="28"/>
      <c r="L23" s="30" t="str">
        <f>REPT("-",J23&lt;N23)&amp;TEXT(ABS(N23-J23),"mm:ss")</f>
        <v>03:42</v>
      </c>
      <c r="M23" s="31"/>
      <c r="N23" s="33">
        <v>0.01611111111111111</v>
      </c>
      <c r="O23" s="9"/>
    </row>
    <row r="24" spans="1:15" ht="15">
      <c r="A24" s="7">
        <v>17</v>
      </c>
      <c r="B24" s="6"/>
      <c r="C24" s="23" t="s">
        <v>60</v>
      </c>
      <c r="D24" s="34"/>
      <c r="E24" s="23" t="s">
        <v>88</v>
      </c>
      <c r="F24" s="34"/>
      <c r="G24" s="23"/>
      <c r="H24" s="35" t="s">
        <v>17</v>
      </c>
      <c r="I24" s="36"/>
      <c r="J24" s="26">
        <v>0.018680555555555554</v>
      </c>
      <c r="K24" s="36"/>
      <c r="L24" s="30" t="str">
        <f>REPT("-",J24&lt;N24)&amp;TEXT(ABS(N24-J24),"mm:ss")</f>
        <v>03:41</v>
      </c>
      <c r="M24" s="39"/>
      <c r="N24" s="32">
        <v>0.016122685185185184</v>
      </c>
      <c r="O24" s="9"/>
    </row>
    <row r="25" spans="1:15" ht="15">
      <c r="A25" s="7">
        <v>18</v>
      </c>
      <c r="B25" s="6"/>
      <c r="C25" s="23" t="s">
        <v>50</v>
      </c>
      <c r="D25" s="28"/>
      <c r="E25" s="23" t="s">
        <v>85</v>
      </c>
      <c r="F25" s="28"/>
      <c r="G25" s="28"/>
      <c r="H25" s="35" t="s">
        <v>19</v>
      </c>
      <c r="I25" s="28"/>
      <c r="J25" s="26">
        <v>0.01826388888888889</v>
      </c>
      <c r="K25" s="28"/>
      <c r="L25" s="30" t="str">
        <f>REPT("-",J25&lt;N25)&amp;TEXT(ABS(N25-J25),"mm:ss")</f>
        <v>03:00</v>
      </c>
      <c r="M25" s="31"/>
      <c r="N25" s="32">
        <v>0.016180555555555556</v>
      </c>
      <c r="O25" s="11"/>
    </row>
    <row r="26" spans="1:15" ht="15">
      <c r="A26" s="7">
        <v>19</v>
      </c>
      <c r="B26" s="6"/>
      <c r="C26" s="24" t="s">
        <v>27</v>
      </c>
      <c r="D26" s="28"/>
      <c r="E26" s="21" t="s">
        <v>9</v>
      </c>
      <c r="F26" s="28"/>
      <c r="G26" s="28"/>
      <c r="H26" s="35" t="s">
        <v>18</v>
      </c>
      <c r="I26" s="28"/>
      <c r="J26" s="26"/>
      <c r="K26" s="35"/>
      <c r="L26" s="30"/>
      <c r="M26" s="38"/>
      <c r="N26" s="33">
        <v>0.016273148148148148</v>
      </c>
      <c r="O26" s="11"/>
    </row>
    <row r="27" spans="1:15" ht="15.75">
      <c r="A27" s="7">
        <v>20</v>
      </c>
      <c r="B27" s="10"/>
      <c r="C27" s="23" t="s">
        <v>68</v>
      </c>
      <c r="D27" s="34"/>
      <c r="E27" s="23" t="s">
        <v>14</v>
      </c>
      <c r="F27" s="34"/>
      <c r="G27" s="23"/>
      <c r="H27" s="35" t="s">
        <v>17</v>
      </c>
      <c r="I27" s="36"/>
      <c r="J27" s="26">
        <v>0.018796296296296297</v>
      </c>
      <c r="K27" s="36"/>
      <c r="L27" s="30" t="str">
        <f aca="true" t="shared" si="0" ref="L27:L33">REPT("-",J27&lt;N27)&amp;TEXT(ABS(N27-J27),"mm:ss")</f>
        <v>03:24</v>
      </c>
      <c r="M27" s="38"/>
      <c r="N27" s="33">
        <v>0.016435185185185188</v>
      </c>
      <c r="O27" s="11"/>
    </row>
    <row r="28" spans="1:15" ht="15">
      <c r="A28" s="7">
        <v>21</v>
      </c>
      <c r="B28" s="6"/>
      <c r="C28" s="23" t="s">
        <v>55</v>
      </c>
      <c r="D28" s="28"/>
      <c r="E28" s="23" t="s">
        <v>82</v>
      </c>
      <c r="F28" s="28"/>
      <c r="G28" s="28"/>
      <c r="H28" s="35" t="s">
        <v>19</v>
      </c>
      <c r="I28" s="28"/>
      <c r="J28" s="26">
        <v>0.018680555555555554</v>
      </c>
      <c r="K28" s="28"/>
      <c r="L28" s="30" t="str">
        <f t="shared" si="0"/>
        <v>03:01</v>
      </c>
      <c r="M28" s="31"/>
      <c r="N28" s="32">
        <v>0.016585648148148148</v>
      </c>
      <c r="O28" s="9"/>
    </row>
    <row r="29" spans="1:15" ht="15">
      <c r="A29" s="7">
        <v>22</v>
      </c>
      <c r="B29" s="6"/>
      <c r="C29" s="23" t="s">
        <v>32</v>
      </c>
      <c r="D29" s="28"/>
      <c r="E29" s="23" t="s">
        <v>87</v>
      </c>
      <c r="F29" s="28"/>
      <c r="G29" s="23"/>
      <c r="H29" s="29" t="s">
        <v>16</v>
      </c>
      <c r="I29" s="28"/>
      <c r="J29" s="26">
        <v>0.018738425925925926</v>
      </c>
      <c r="K29" s="28"/>
      <c r="L29" s="30" t="str">
        <f t="shared" si="0"/>
        <v>02:58</v>
      </c>
      <c r="M29" s="38"/>
      <c r="N29" s="33">
        <v>0.01667824074074074</v>
      </c>
      <c r="O29" s="9"/>
    </row>
    <row r="30" spans="1:15" ht="15.75">
      <c r="A30" s="7">
        <v>23</v>
      </c>
      <c r="B30" s="10"/>
      <c r="C30" s="23" t="s">
        <v>54</v>
      </c>
      <c r="D30" s="34"/>
      <c r="E30" s="23" t="s">
        <v>86</v>
      </c>
      <c r="F30" s="34"/>
      <c r="G30" s="34"/>
      <c r="H30" s="35" t="s">
        <v>18</v>
      </c>
      <c r="I30" s="36"/>
      <c r="J30" s="26">
        <v>0.01826388888888889</v>
      </c>
      <c r="K30" s="36"/>
      <c r="L30" s="30" t="str">
        <f t="shared" si="0"/>
        <v>02:16</v>
      </c>
      <c r="M30" s="38"/>
      <c r="N30" s="32">
        <v>0.016689814814814817</v>
      </c>
      <c r="O30" s="11"/>
    </row>
    <row r="31" spans="1:15" ht="15">
      <c r="A31" s="7" t="s">
        <v>123</v>
      </c>
      <c r="B31" s="6"/>
      <c r="C31" s="23" t="s">
        <v>15</v>
      </c>
      <c r="D31" s="28"/>
      <c r="E31" s="23" t="s">
        <v>8</v>
      </c>
      <c r="F31" s="28"/>
      <c r="G31" s="28"/>
      <c r="H31" s="35" t="s">
        <v>17</v>
      </c>
      <c r="I31" s="28"/>
      <c r="J31" s="26">
        <v>0.018368055555555554</v>
      </c>
      <c r="K31" s="28"/>
      <c r="L31" s="30" t="str">
        <f t="shared" si="0"/>
        <v>02:16</v>
      </c>
      <c r="M31" s="31"/>
      <c r="N31" s="32">
        <v>0.016793981481481483</v>
      </c>
      <c r="O31" s="11"/>
    </row>
    <row r="32" spans="1:15" ht="15">
      <c r="A32" s="7" t="s">
        <v>123</v>
      </c>
      <c r="B32" s="6"/>
      <c r="C32" s="23" t="s">
        <v>23</v>
      </c>
      <c r="D32" s="28"/>
      <c r="E32" s="21" t="s">
        <v>80</v>
      </c>
      <c r="F32" s="28"/>
      <c r="G32" s="23"/>
      <c r="H32" s="35" t="s">
        <v>19</v>
      </c>
      <c r="I32" s="28"/>
      <c r="J32" s="26">
        <v>0.018530092592592595</v>
      </c>
      <c r="K32" s="28"/>
      <c r="L32" s="30" t="str">
        <f t="shared" si="0"/>
        <v>02:30</v>
      </c>
      <c r="M32" s="31"/>
      <c r="N32" s="32">
        <v>0.016793981481481483</v>
      </c>
      <c r="O32" s="11"/>
    </row>
    <row r="33" spans="1:15" ht="15">
      <c r="A33" s="7">
        <v>26</v>
      </c>
      <c r="B33" s="6"/>
      <c r="C33" s="23" t="s">
        <v>26</v>
      </c>
      <c r="D33" s="28"/>
      <c r="E33" s="23" t="s">
        <v>6</v>
      </c>
      <c r="F33" s="28"/>
      <c r="G33" s="23"/>
      <c r="H33" s="35" t="s">
        <v>19</v>
      </c>
      <c r="I33" s="28"/>
      <c r="J33" s="26">
        <v>0.01857638888888889</v>
      </c>
      <c r="K33" s="28"/>
      <c r="L33" s="30" t="str">
        <f t="shared" si="0"/>
        <v>02:19</v>
      </c>
      <c r="M33" s="31"/>
      <c r="N33" s="32">
        <v>0.016967592592592593</v>
      </c>
      <c r="O33" s="11"/>
    </row>
    <row r="34" spans="1:15" ht="15">
      <c r="A34" s="7">
        <v>27</v>
      </c>
      <c r="B34" s="12"/>
      <c r="C34" s="23" t="s">
        <v>78</v>
      </c>
      <c r="D34" s="28"/>
      <c r="E34" s="23" t="s">
        <v>93</v>
      </c>
      <c r="F34" s="28"/>
      <c r="G34" s="23"/>
      <c r="H34" s="35" t="s">
        <v>19</v>
      </c>
      <c r="I34" s="28"/>
      <c r="J34" s="27"/>
      <c r="K34" s="28"/>
      <c r="L34" s="30"/>
      <c r="M34" s="31"/>
      <c r="N34" s="32">
        <v>0.017152777777777777</v>
      </c>
      <c r="O34" s="11"/>
    </row>
    <row r="35" spans="1:14" ht="15">
      <c r="A35" s="7">
        <v>28</v>
      </c>
      <c r="B35" s="6"/>
      <c r="C35" s="23" t="s">
        <v>56</v>
      </c>
      <c r="D35" s="28"/>
      <c r="E35" s="23" t="s">
        <v>12</v>
      </c>
      <c r="F35" s="28"/>
      <c r="G35" s="28"/>
      <c r="H35" s="35" t="s">
        <v>20</v>
      </c>
      <c r="I35" s="28"/>
      <c r="J35" s="26">
        <v>0.018298611111111113</v>
      </c>
      <c r="K35" s="28"/>
      <c r="L35" s="30" t="str">
        <f aca="true" t="shared" si="1" ref="L35:L49">REPT("-",J35&lt;N35)&amp;TEXT(ABS(N35-J35),"mm:ss")</f>
        <v>01:38</v>
      </c>
      <c r="M35" s="31"/>
      <c r="N35" s="32">
        <v>0.01716435185185185</v>
      </c>
    </row>
    <row r="36" spans="1:14" ht="15">
      <c r="A36" s="7">
        <v>29</v>
      </c>
      <c r="B36" s="6"/>
      <c r="C36" s="23" t="s">
        <v>73</v>
      </c>
      <c r="D36" s="28"/>
      <c r="E36" s="23" t="s">
        <v>91</v>
      </c>
      <c r="F36" s="28"/>
      <c r="G36" s="23"/>
      <c r="H36" s="35" t="s">
        <v>17</v>
      </c>
      <c r="I36" s="28"/>
      <c r="J36" s="26">
        <v>0.020439814814814817</v>
      </c>
      <c r="K36" s="28"/>
      <c r="L36" s="30" t="str">
        <f t="shared" si="1"/>
        <v>04:37</v>
      </c>
      <c r="M36" s="31"/>
      <c r="N36" s="32">
        <v>0.017233796296296296</v>
      </c>
    </row>
    <row r="37" spans="1:14" ht="15">
      <c r="A37" s="7">
        <v>30</v>
      </c>
      <c r="B37" s="6"/>
      <c r="C37" s="23" t="s">
        <v>58</v>
      </c>
      <c r="D37" s="28"/>
      <c r="E37" s="23" t="s">
        <v>6</v>
      </c>
      <c r="F37" s="28"/>
      <c r="G37" s="23"/>
      <c r="H37" s="35" t="s">
        <v>19</v>
      </c>
      <c r="I37" s="28"/>
      <c r="J37" s="26">
        <v>0.018472222222222223</v>
      </c>
      <c r="K37" s="28"/>
      <c r="L37" s="30" t="str">
        <f t="shared" si="1"/>
        <v>01:37</v>
      </c>
      <c r="M37" s="31"/>
      <c r="N37" s="32">
        <v>0.01734953703703704</v>
      </c>
    </row>
    <row r="38" spans="1:14" ht="15">
      <c r="A38" s="7">
        <v>31</v>
      </c>
      <c r="B38" s="12"/>
      <c r="C38" s="23" t="s">
        <v>47</v>
      </c>
      <c r="D38" s="28"/>
      <c r="E38" s="23" t="s">
        <v>9</v>
      </c>
      <c r="F38" s="28"/>
      <c r="G38" s="28"/>
      <c r="H38" s="35" t="s">
        <v>18</v>
      </c>
      <c r="I38" s="28"/>
      <c r="J38" s="26">
        <v>0.01951388888888889</v>
      </c>
      <c r="K38" s="28"/>
      <c r="L38" s="30" t="str">
        <f t="shared" si="1"/>
        <v>02:47</v>
      </c>
      <c r="M38" s="38"/>
      <c r="N38" s="33">
        <v>0.01758101851851852</v>
      </c>
    </row>
    <row r="39" spans="1:14" ht="15">
      <c r="A39" s="7">
        <v>32</v>
      </c>
      <c r="B39" s="6"/>
      <c r="C39" s="23" t="s">
        <v>66</v>
      </c>
      <c r="D39" s="28"/>
      <c r="E39" s="23" t="s">
        <v>90</v>
      </c>
      <c r="F39" s="28"/>
      <c r="G39" s="23"/>
      <c r="H39" s="35" t="s">
        <v>20</v>
      </c>
      <c r="I39" s="28"/>
      <c r="J39" s="26">
        <v>0.018206018518518517</v>
      </c>
      <c r="K39" s="28"/>
      <c r="L39" s="30" t="str">
        <f t="shared" si="1"/>
        <v>00:24</v>
      </c>
      <c r="M39" s="38"/>
      <c r="N39" s="32">
        <v>0.01792824074074074</v>
      </c>
    </row>
    <row r="40" spans="1:14" ht="15">
      <c r="A40" s="7">
        <v>33</v>
      </c>
      <c r="B40" s="6"/>
      <c r="C40" s="23" t="s">
        <v>11</v>
      </c>
      <c r="D40" s="28"/>
      <c r="E40" s="23" t="s">
        <v>13</v>
      </c>
      <c r="F40" s="28"/>
      <c r="G40" s="23"/>
      <c r="H40" s="35" t="s">
        <v>17</v>
      </c>
      <c r="I40" s="28"/>
      <c r="J40" s="26">
        <v>0.018206018518518517</v>
      </c>
      <c r="K40" s="28"/>
      <c r="L40" s="30" t="str">
        <f t="shared" si="1"/>
        <v>00:19</v>
      </c>
      <c r="M40" s="31"/>
      <c r="N40" s="32">
        <v>0.01798611111111111</v>
      </c>
    </row>
    <row r="41" spans="1:14" ht="15">
      <c r="A41" s="7">
        <v>34</v>
      </c>
      <c r="B41" s="12"/>
      <c r="C41" s="23" t="s">
        <v>42</v>
      </c>
      <c r="D41" s="28"/>
      <c r="E41" s="23" t="s">
        <v>6</v>
      </c>
      <c r="F41" s="28"/>
      <c r="G41" s="28"/>
      <c r="H41" s="35" t="s">
        <v>19</v>
      </c>
      <c r="I41" s="28"/>
      <c r="J41" s="26">
        <v>0.01943287037037037</v>
      </c>
      <c r="K41" s="28"/>
      <c r="L41" s="30" t="str">
        <f t="shared" si="1"/>
        <v>01:22</v>
      </c>
      <c r="M41" s="38"/>
      <c r="N41" s="33">
        <v>0.018483796296296297</v>
      </c>
    </row>
    <row r="42" spans="1:14" ht="15">
      <c r="A42" s="7">
        <v>35</v>
      </c>
      <c r="B42" s="6"/>
      <c r="C42" s="23" t="s">
        <v>5</v>
      </c>
      <c r="D42" s="34"/>
      <c r="E42" s="23" t="s">
        <v>6</v>
      </c>
      <c r="F42" s="34"/>
      <c r="G42" s="34"/>
      <c r="H42" s="35" t="s">
        <v>19</v>
      </c>
      <c r="I42" s="36"/>
      <c r="J42" s="26">
        <v>0.01951388888888889</v>
      </c>
      <c r="K42" s="36"/>
      <c r="L42" s="30" t="str">
        <f t="shared" si="1"/>
        <v>00:59</v>
      </c>
      <c r="M42" s="38"/>
      <c r="N42" s="33">
        <v>0.018831018518518518</v>
      </c>
    </row>
    <row r="43" spans="1:14" ht="15">
      <c r="A43" s="7">
        <v>36</v>
      </c>
      <c r="B43" s="12"/>
      <c r="C43" s="23" t="s">
        <v>71</v>
      </c>
      <c r="D43" s="28"/>
      <c r="E43" s="21" t="s">
        <v>80</v>
      </c>
      <c r="F43" s="28"/>
      <c r="G43" s="23"/>
      <c r="H43" s="35" t="s">
        <v>20</v>
      </c>
      <c r="I43" s="28"/>
      <c r="J43" s="26">
        <v>0.01857638888888889</v>
      </c>
      <c r="K43" s="28"/>
      <c r="L43" s="30" t="str">
        <f t="shared" si="1"/>
        <v>-00:34</v>
      </c>
      <c r="M43" s="38"/>
      <c r="N43" s="32">
        <v>0.018969907407407408</v>
      </c>
    </row>
    <row r="44" spans="1:14" ht="15">
      <c r="A44" s="7">
        <v>37</v>
      </c>
      <c r="B44" s="12"/>
      <c r="C44" s="23" t="s">
        <v>59</v>
      </c>
      <c r="D44" s="28"/>
      <c r="E44" s="23" t="s">
        <v>7</v>
      </c>
      <c r="F44" s="28"/>
      <c r="G44" s="23"/>
      <c r="H44" s="35" t="s">
        <v>20</v>
      </c>
      <c r="I44" s="28"/>
      <c r="J44" s="26">
        <v>0.019537037037037037</v>
      </c>
      <c r="K44" s="28"/>
      <c r="L44" s="30" t="str">
        <f t="shared" si="1"/>
        <v>00:30</v>
      </c>
      <c r="M44" s="31"/>
      <c r="N44" s="32">
        <v>0.019189814814814816</v>
      </c>
    </row>
    <row r="45" spans="1:14" ht="15">
      <c r="A45" s="7">
        <v>38</v>
      </c>
      <c r="B45" s="6"/>
      <c r="C45" s="24" t="s">
        <v>62</v>
      </c>
      <c r="D45" s="34"/>
      <c r="E45" s="21" t="s">
        <v>80</v>
      </c>
      <c r="F45" s="34"/>
      <c r="G45" s="23"/>
      <c r="H45" s="35" t="s">
        <v>20</v>
      </c>
      <c r="I45" s="36"/>
      <c r="J45" s="26">
        <v>0.020300925925925927</v>
      </c>
      <c r="K45" s="36"/>
      <c r="L45" s="30" t="str">
        <f t="shared" si="1"/>
        <v>01:03</v>
      </c>
      <c r="M45" s="31"/>
      <c r="N45" s="33">
        <v>0.019571759259259257</v>
      </c>
    </row>
    <row r="46" spans="1:14" ht="15">
      <c r="A46" s="7">
        <v>39</v>
      </c>
      <c r="B46" s="6"/>
      <c r="C46" s="23" t="s">
        <v>30</v>
      </c>
      <c r="D46" s="28"/>
      <c r="E46" s="23" t="s">
        <v>6</v>
      </c>
      <c r="F46" s="28"/>
      <c r="G46" s="23"/>
      <c r="H46" s="35" t="s">
        <v>20</v>
      </c>
      <c r="I46" s="28"/>
      <c r="J46" s="26">
        <v>0.021099537037037038</v>
      </c>
      <c r="K46" s="28"/>
      <c r="L46" s="30" t="str">
        <f t="shared" si="1"/>
        <v>01:58</v>
      </c>
      <c r="M46" s="31"/>
      <c r="N46" s="32">
        <v>0.019733796296296298</v>
      </c>
    </row>
    <row r="47" spans="1:14" ht="15">
      <c r="A47" s="7">
        <v>40</v>
      </c>
      <c r="B47" s="6"/>
      <c r="C47" s="23" t="s">
        <v>29</v>
      </c>
      <c r="D47" s="34"/>
      <c r="E47" s="23" t="s">
        <v>91</v>
      </c>
      <c r="F47" s="34"/>
      <c r="G47" s="23"/>
      <c r="H47" s="35" t="s">
        <v>20</v>
      </c>
      <c r="I47" s="36"/>
      <c r="J47" s="26">
        <v>0.020590277777777777</v>
      </c>
      <c r="K47" s="36"/>
      <c r="L47" s="30" t="str">
        <f t="shared" si="1"/>
        <v>01:05</v>
      </c>
      <c r="M47" s="31"/>
      <c r="N47" s="32">
        <v>0.019837962962962963</v>
      </c>
    </row>
    <row r="48" spans="1:14" ht="15">
      <c r="A48" s="7">
        <v>41</v>
      </c>
      <c r="B48" s="12"/>
      <c r="C48" s="23" t="s">
        <v>45</v>
      </c>
      <c r="D48" s="28"/>
      <c r="E48" s="23" t="s">
        <v>82</v>
      </c>
      <c r="F48" s="28"/>
      <c r="G48" s="28"/>
      <c r="H48" s="29" t="s">
        <v>20</v>
      </c>
      <c r="I48" s="28"/>
      <c r="J48" s="26">
        <v>0.02017361111111111</v>
      </c>
      <c r="K48" s="28"/>
      <c r="L48" s="30" t="str">
        <f t="shared" si="1"/>
        <v>00:18</v>
      </c>
      <c r="M48" s="31"/>
      <c r="N48" s="32">
        <v>0.01996527777777778</v>
      </c>
    </row>
    <row r="49" spans="1:14" ht="15">
      <c r="A49" s="7">
        <v>42</v>
      </c>
      <c r="B49" s="12"/>
      <c r="C49" s="23" t="s">
        <v>48</v>
      </c>
      <c r="D49" s="34"/>
      <c r="E49" s="23" t="s">
        <v>83</v>
      </c>
      <c r="F49" s="34"/>
      <c r="G49" s="34"/>
      <c r="H49" s="35" t="s">
        <v>20</v>
      </c>
      <c r="I49" s="36"/>
      <c r="J49" s="26">
        <v>0.020995370370370373</v>
      </c>
      <c r="K49" s="36"/>
      <c r="L49" s="30" t="str">
        <f t="shared" si="1"/>
        <v>00:29</v>
      </c>
      <c r="M49" s="31"/>
      <c r="N49" s="33">
        <v>0.02065972222222222</v>
      </c>
    </row>
    <row r="50" spans="1:14" ht="15">
      <c r="A50" s="7"/>
      <c r="B50" s="6"/>
      <c r="C50" s="23" t="s">
        <v>40</v>
      </c>
      <c r="D50" s="28"/>
      <c r="E50" s="23" t="s">
        <v>12</v>
      </c>
      <c r="F50" s="28"/>
      <c r="G50" s="28"/>
      <c r="H50" s="35" t="s">
        <v>17</v>
      </c>
      <c r="I50" s="28"/>
      <c r="J50" s="26">
        <v>0.018680555555555554</v>
      </c>
      <c r="K50" s="28"/>
      <c r="L50" s="30"/>
      <c r="M50" s="31"/>
      <c r="N50" s="32" t="s">
        <v>121</v>
      </c>
    </row>
    <row r="51" spans="1:14" ht="15">
      <c r="A51" s="7"/>
      <c r="B51" s="6"/>
      <c r="C51" s="23" t="s">
        <v>41</v>
      </c>
      <c r="D51" s="28"/>
      <c r="E51" s="23" t="s">
        <v>9</v>
      </c>
      <c r="F51" s="28"/>
      <c r="G51" s="28"/>
      <c r="H51" s="35" t="s">
        <v>18</v>
      </c>
      <c r="I51" s="28"/>
      <c r="J51" s="26"/>
      <c r="K51" s="28"/>
      <c r="L51" s="30"/>
      <c r="M51" s="38"/>
      <c r="N51" s="32" t="s">
        <v>121</v>
      </c>
    </row>
    <row r="52" spans="1:14" ht="15">
      <c r="A52" s="7"/>
      <c r="B52" s="6"/>
      <c r="C52" s="23" t="s">
        <v>25</v>
      </c>
      <c r="D52" s="28"/>
      <c r="E52" s="21" t="s">
        <v>12</v>
      </c>
      <c r="F52" s="28"/>
      <c r="G52" s="28"/>
      <c r="H52" s="35" t="s">
        <v>19</v>
      </c>
      <c r="I52" s="28"/>
      <c r="J52" s="26">
        <v>0.018680555555555554</v>
      </c>
      <c r="K52" s="28"/>
      <c r="L52" s="30"/>
      <c r="M52" s="31"/>
      <c r="N52" s="32" t="s">
        <v>121</v>
      </c>
    </row>
    <row r="53" spans="1:14" ht="15">
      <c r="A53" s="7"/>
      <c r="B53" s="6"/>
      <c r="C53" s="23" t="s">
        <v>53</v>
      </c>
      <c r="D53" s="34"/>
      <c r="E53" s="23" t="s">
        <v>8</v>
      </c>
      <c r="F53" s="34"/>
      <c r="G53" s="34"/>
      <c r="H53" s="35" t="s">
        <v>17</v>
      </c>
      <c r="I53" s="36"/>
      <c r="J53" s="26">
        <v>0.019050925925925926</v>
      </c>
      <c r="K53" s="36"/>
      <c r="L53" s="30"/>
      <c r="M53" s="38"/>
      <c r="N53" s="32" t="s">
        <v>121</v>
      </c>
    </row>
    <row r="54" spans="1:14" ht="15">
      <c r="A54" s="7"/>
      <c r="B54" s="6"/>
      <c r="C54" s="23" t="s">
        <v>33</v>
      </c>
      <c r="D54" s="28"/>
      <c r="E54" s="23" t="s">
        <v>8</v>
      </c>
      <c r="F54" s="28"/>
      <c r="G54" s="23"/>
      <c r="H54" s="35" t="s">
        <v>17</v>
      </c>
      <c r="I54" s="28"/>
      <c r="J54" s="26">
        <v>0.018206018518518517</v>
      </c>
      <c r="K54" s="28"/>
      <c r="L54" s="30"/>
      <c r="M54" s="31"/>
      <c r="N54" s="32" t="s">
        <v>121</v>
      </c>
    </row>
    <row r="55" spans="1:14" ht="15">
      <c r="A55" s="7"/>
      <c r="B55" s="12"/>
      <c r="C55" s="23" t="s">
        <v>67</v>
      </c>
      <c r="D55" s="28"/>
      <c r="E55" s="23" t="s">
        <v>12</v>
      </c>
      <c r="F55" s="28"/>
      <c r="G55" s="23"/>
      <c r="H55" s="29" t="s">
        <v>16</v>
      </c>
      <c r="I55" s="28"/>
      <c r="J55" s="27"/>
      <c r="K55" s="28"/>
      <c r="L55" s="30"/>
      <c r="M55" s="38"/>
      <c r="N55" s="32" t="s">
        <v>121</v>
      </c>
    </row>
    <row r="56" spans="1:14" ht="15">
      <c r="A56" s="7"/>
      <c r="B56" s="12"/>
      <c r="C56" s="23" t="s">
        <v>72</v>
      </c>
      <c r="D56" s="28"/>
      <c r="E56" s="23" t="s">
        <v>6</v>
      </c>
      <c r="F56" s="28"/>
      <c r="G56" s="23"/>
      <c r="H56" s="29" t="s">
        <v>16</v>
      </c>
      <c r="I56" s="28"/>
      <c r="J56" s="26"/>
      <c r="K56" s="28"/>
      <c r="L56" s="30"/>
      <c r="M56" s="31"/>
      <c r="N56" s="32" t="s">
        <v>121</v>
      </c>
    </row>
    <row r="57" spans="1:14" ht="15">
      <c r="A57" s="7"/>
      <c r="B57" s="6"/>
      <c r="C57" s="23" t="s">
        <v>46</v>
      </c>
      <c r="D57" s="28"/>
      <c r="E57" s="23" t="s">
        <v>8</v>
      </c>
      <c r="F57" s="28"/>
      <c r="G57" s="28"/>
      <c r="H57" s="35" t="s">
        <v>17</v>
      </c>
      <c r="I57" s="28"/>
      <c r="J57" s="26"/>
      <c r="K57" s="28"/>
      <c r="L57" s="30"/>
      <c r="M57" s="31"/>
      <c r="N57" s="32" t="s">
        <v>96</v>
      </c>
    </row>
    <row r="58" spans="1:14" ht="15">
      <c r="A58" s="7"/>
      <c r="B58" s="6"/>
      <c r="C58" s="23" t="s">
        <v>51</v>
      </c>
      <c r="D58" s="28"/>
      <c r="E58" s="23" t="s">
        <v>86</v>
      </c>
      <c r="F58" s="28"/>
      <c r="G58" s="28"/>
      <c r="H58" s="35" t="s">
        <v>20</v>
      </c>
      <c r="I58" s="28"/>
      <c r="J58" s="26">
        <v>0.018634259259259257</v>
      </c>
      <c r="K58" s="28"/>
      <c r="L58" s="30"/>
      <c r="M58" s="38"/>
      <c r="N58" s="33" t="s">
        <v>96</v>
      </c>
    </row>
    <row r="59" spans="1:14" ht="15">
      <c r="A59" s="7"/>
      <c r="B59" s="6"/>
      <c r="C59" s="23" t="s">
        <v>69</v>
      </c>
      <c r="D59" s="34"/>
      <c r="E59" s="23" t="s">
        <v>8</v>
      </c>
      <c r="F59" s="34"/>
      <c r="G59" s="23"/>
      <c r="H59" s="35" t="s">
        <v>18</v>
      </c>
      <c r="I59" s="36"/>
      <c r="J59" s="26">
        <v>0.01826388888888889</v>
      </c>
      <c r="K59" s="36"/>
      <c r="L59" s="30"/>
      <c r="M59" s="31"/>
      <c r="N59" s="32" t="s">
        <v>96</v>
      </c>
    </row>
    <row r="60" spans="1:14" ht="15">
      <c r="A60" s="7"/>
      <c r="B60" s="6"/>
      <c r="C60" s="24" t="s">
        <v>70</v>
      </c>
      <c r="D60" s="28"/>
      <c r="E60" s="23" t="s">
        <v>87</v>
      </c>
      <c r="F60" s="28"/>
      <c r="G60" s="23"/>
      <c r="H60" s="35" t="s">
        <v>19</v>
      </c>
      <c r="I60" s="28"/>
      <c r="J60" s="26"/>
      <c r="K60" s="28"/>
      <c r="L60" s="30"/>
      <c r="M60" s="38"/>
      <c r="N60" s="33" t="s">
        <v>96</v>
      </c>
    </row>
    <row r="61" spans="1:14" ht="15">
      <c r="A61" s="7"/>
      <c r="B61" s="6"/>
      <c r="C61" s="23" t="s">
        <v>74</v>
      </c>
      <c r="D61" s="28"/>
      <c r="E61" s="23" t="s">
        <v>8</v>
      </c>
      <c r="F61" s="28"/>
      <c r="G61" s="23"/>
      <c r="H61" s="35" t="s">
        <v>18</v>
      </c>
      <c r="I61" s="28"/>
      <c r="J61" s="26">
        <v>0.018634259259259257</v>
      </c>
      <c r="K61" s="28"/>
      <c r="L61" s="30"/>
      <c r="M61" s="31"/>
      <c r="N61" s="32" t="s">
        <v>96</v>
      </c>
    </row>
    <row r="62" spans="1:14" ht="15">
      <c r="A62" s="7"/>
      <c r="B62" s="6"/>
      <c r="C62" s="23" t="s">
        <v>77</v>
      </c>
      <c r="D62" s="28"/>
      <c r="E62" s="23" t="s">
        <v>86</v>
      </c>
      <c r="F62" s="28"/>
      <c r="G62" s="23"/>
      <c r="H62" s="35" t="s">
        <v>18</v>
      </c>
      <c r="I62" s="35"/>
      <c r="J62" s="26">
        <v>0.01857638888888889</v>
      </c>
      <c r="K62" s="35"/>
      <c r="L62" s="30"/>
      <c r="M62" s="40"/>
      <c r="N62" s="33" t="s">
        <v>96</v>
      </c>
    </row>
  </sheetData>
  <sheetProtection/>
  <mergeCells count="3">
    <mergeCell ref="A4:N4"/>
    <mergeCell ref="A1:N1"/>
    <mergeCell ref="A7:N7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0"/>
  <sheetViews>
    <sheetView zoomScalePageLayoutView="0" workbookViewId="0" topLeftCell="A25">
      <selection activeCell="Q42" sqref="Q42"/>
    </sheetView>
  </sheetViews>
  <sheetFormatPr defaultColWidth="1.8515625" defaultRowHeight="12.75"/>
  <cols>
    <col min="1" max="1" width="10.00390625" style="0" customWidth="1"/>
    <col min="2" max="2" width="1.8515625" style="0" customWidth="1"/>
    <col min="3" max="4" width="9.140625" style="0" customWidth="1"/>
    <col min="5" max="5" width="9.8515625" style="0" customWidth="1"/>
    <col min="6" max="6" width="9.140625" style="0" customWidth="1"/>
    <col min="7" max="7" width="2.140625" style="0" customWidth="1"/>
    <col min="8" max="8" width="11.00390625" style="0" customWidth="1"/>
    <col min="9" max="9" width="11.140625" style="0" customWidth="1"/>
    <col min="10" max="11" width="9.140625" style="0" customWidth="1"/>
    <col min="12" max="16" width="0" style="0" hidden="1" customWidth="1"/>
    <col min="17" max="254" width="9.140625" style="0" customWidth="1"/>
    <col min="255" max="255" width="10.00390625" style="0" customWidth="1"/>
  </cols>
  <sheetData>
    <row r="2" spans="8:14" ht="12.75">
      <c r="H2" s="42"/>
      <c r="J2" s="42"/>
      <c r="L2" s="46"/>
      <c r="M2" s="47"/>
      <c r="N2" s="42"/>
    </row>
    <row r="3" spans="1:16" ht="18">
      <c r="A3" s="48" t="s">
        <v>99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8:14" ht="12.75">
      <c r="H4" s="42"/>
      <c r="J4" s="42"/>
      <c r="L4" s="46"/>
      <c r="M4" s="47"/>
      <c r="N4" s="42"/>
    </row>
    <row r="5" spans="1:14" s="45" customFormat="1" ht="15.75">
      <c r="A5" s="45" t="s">
        <v>100</v>
      </c>
      <c r="H5" s="50"/>
      <c r="J5" s="44"/>
      <c r="L5" s="50"/>
      <c r="M5" s="51"/>
      <c r="N5" s="44"/>
    </row>
    <row r="6" spans="1:14" s="52" customFormat="1" ht="15.75">
      <c r="A6" s="52" t="s">
        <v>101</v>
      </c>
      <c r="C6" s="56">
        <v>25</v>
      </c>
      <c r="E6" s="23" t="s">
        <v>79</v>
      </c>
      <c r="H6" s="53"/>
      <c r="J6" s="53"/>
      <c r="L6" s="53"/>
      <c r="M6" s="55"/>
      <c r="N6" s="57">
        <v>25</v>
      </c>
    </row>
    <row r="7" spans="1:14" s="52" customFormat="1" ht="15.75">
      <c r="A7" s="52" t="s">
        <v>102</v>
      </c>
      <c r="C7" s="56">
        <v>20</v>
      </c>
      <c r="E7" s="23" t="s">
        <v>24</v>
      </c>
      <c r="H7" s="53"/>
      <c r="J7" s="53"/>
      <c r="L7" s="54"/>
      <c r="M7" s="55"/>
      <c r="N7" s="57">
        <v>20</v>
      </c>
    </row>
    <row r="8" spans="1:14" s="52" customFormat="1" ht="15.75">
      <c r="A8" s="52" t="s">
        <v>103</v>
      </c>
      <c r="C8" s="56">
        <v>15</v>
      </c>
      <c r="E8" s="23" t="s">
        <v>63</v>
      </c>
      <c r="H8" s="53"/>
      <c r="J8" s="53"/>
      <c r="L8" s="54"/>
      <c r="M8" s="55"/>
      <c r="N8" s="57">
        <v>15</v>
      </c>
    </row>
    <row r="9" spans="1:14" s="52" customFormat="1" ht="15.75">
      <c r="A9" s="52" t="s">
        <v>104</v>
      </c>
      <c r="C9" s="56">
        <v>10</v>
      </c>
      <c r="E9" s="23" t="s">
        <v>28</v>
      </c>
      <c r="H9" s="53"/>
      <c r="J9" s="53"/>
      <c r="L9" s="54"/>
      <c r="M9" s="55"/>
      <c r="N9" s="57">
        <v>10</v>
      </c>
    </row>
    <row r="10" spans="3:14" s="52" customFormat="1" ht="15.75">
      <c r="C10" s="56"/>
      <c r="E10" s="23"/>
      <c r="H10" s="53"/>
      <c r="J10" s="53"/>
      <c r="L10" s="54"/>
      <c r="M10" s="55"/>
      <c r="N10" s="57"/>
    </row>
    <row r="11" spans="1:14" s="52" customFormat="1" ht="15.75">
      <c r="A11" s="45" t="s">
        <v>106</v>
      </c>
      <c r="B11"/>
      <c r="C11" s="58"/>
      <c r="D11"/>
      <c r="E11" s="23"/>
      <c r="H11" s="53"/>
      <c r="J11" s="53"/>
      <c r="L11" s="54"/>
      <c r="M11" s="55"/>
      <c r="N11" s="57"/>
    </row>
    <row r="12" spans="1:14" s="52" customFormat="1" ht="15.75">
      <c r="A12" s="52" t="s">
        <v>109</v>
      </c>
      <c r="B12"/>
      <c r="C12" s="56">
        <v>15</v>
      </c>
      <c r="E12" s="23" t="s">
        <v>52</v>
      </c>
      <c r="H12" s="53"/>
      <c r="J12" s="53"/>
      <c r="L12" s="54"/>
      <c r="M12" s="55"/>
      <c r="N12" s="57"/>
    </row>
    <row r="13" spans="1:14" ht="15.75">
      <c r="A13" s="52" t="s">
        <v>111</v>
      </c>
      <c r="C13" s="56">
        <v>10</v>
      </c>
      <c r="E13" s="21" t="s">
        <v>76</v>
      </c>
      <c r="H13" s="42"/>
      <c r="J13" s="42"/>
      <c r="L13" s="46"/>
      <c r="M13" s="47"/>
      <c r="N13" s="59">
        <v>40</v>
      </c>
    </row>
    <row r="14" spans="3:14" ht="14.25">
      <c r="C14" s="58"/>
      <c r="H14" s="42"/>
      <c r="L14" s="46"/>
      <c r="M14" s="47"/>
      <c r="N14" s="59">
        <v>15</v>
      </c>
    </row>
    <row r="15" spans="1:14" ht="15.75">
      <c r="A15" s="45" t="s">
        <v>105</v>
      </c>
      <c r="C15" s="58"/>
      <c r="L15" s="46"/>
      <c r="M15" s="47"/>
      <c r="N15" s="59">
        <v>10</v>
      </c>
    </row>
    <row r="16" spans="1:14" ht="15.75">
      <c r="A16" t="s">
        <v>107</v>
      </c>
      <c r="C16" s="56">
        <v>10</v>
      </c>
      <c r="E16" s="23" t="s">
        <v>64</v>
      </c>
      <c r="F16" s="52"/>
      <c r="H16" s="58"/>
      <c r="L16" s="46"/>
      <c r="M16" s="47"/>
      <c r="N16" s="59">
        <v>8</v>
      </c>
    </row>
    <row r="17" spans="1:14" ht="15.75">
      <c r="A17" t="s">
        <v>108</v>
      </c>
      <c r="C17" s="56">
        <v>10</v>
      </c>
      <c r="E17" s="23" t="s">
        <v>57</v>
      </c>
      <c r="L17" s="46"/>
      <c r="N17" s="59">
        <v>8</v>
      </c>
    </row>
    <row r="18" spans="1:14" ht="15.75">
      <c r="A18" t="s">
        <v>110</v>
      </c>
      <c r="C18" s="56">
        <v>10</v>
      </c>
      <c r="E18" s="23" t="s">
        <v>75</v>
      </c>
      <c r="L18" s="46"/>
      <c r="M18" s="47"/>
      <c r="N18" s="59">
        <v>24</v>
      </c>
    </row>
    <row r="19" spans="1:14" ht="15.75">
      <c r="A19" t="s">
        <v>112</v>
      </c>
      <c r="C19" s="56">
        <v>10</v>
      </c>
      <c r="E19" s="23" t="s">
        <v>43</v>
      </c>
      <c r="F19" s="52"/>
      <c r="H19" s="56"/>
      <c r="L19" s="46">
        <v>57</v>
      </c>
      <c r="M19" s="47">
        <v>2</v>
      </c>
      <c r="N19" s="42">
        <f>L19*M19</f>
        <v>114</v>
      </c>
    </row>
    <row r="20" spans="8:16" ht="12.75">
      <c r="H20" s="42"/>
      <c r="J20" s="42"/>
      <c r="N20">
        <f>SUM(N6:N19)</f>
        <v>289</v>
      </c>
      <c r="O20">
        <v>6.5</v>
      </c>
      <c r="P20">
        <f>L19*O20</f>
        <v>370.5</v>
      </c>
    </row>
    <row r="21" spans="1:14" ht="15.75">
      <c r="A21" s="60" t="s">
        <v>113</v>
      </c>
      <c r="C21" s="58"/>
      <c r="J21" s="42"/>
      <c r="L21" s="46"/>
      <c r="M21" s="47"/>
      <c r="N21" s="42"/>
    </row>
    <row r="22" spans="1:14" ht="15.75">
      <c r="A22" s="52" t="s">
        <v>101</v>
      </c>
      <c r="C22" s="56">
        <v>8</v>
      </c>
      <c r="E22" s="23" t="s">
        <v>78</v>
      </c>
      <c r="J22" s="42"/>
      <c r="L22" s="46"/>
      <c r="M22" s="47"/>
      <c r="N22" s="42"/>
    </row>
    <row r="23" spans="1:14" ht="15">
      <c r="A23" s="52"/>
      <c r="C23" s="56"/>
      <c r="H23" s="56"/>
      <c r="J23" s="42"/>
      <c r="L23" s="46"/>
      <c r="M23" s="47"/>
      <c r="N23" s="42"/>
    </row>
    <row r="24" spans="1:14" ht="15.75">
      <c r="A24" s="60" t="s">
        <v>116</v>
      </c>
      <c r="H24" s="56"/>
      <c r="J24" s="42"/>
      <c r="L24" s="46"/>
      <c r="M24" s="47"/>
      <c r="N24" s="42"/>
    </row>
    <row r="25" spans="1:14" ht="15.75">
      <c r="A25" s="52" t="s">
        <v>101</v>
      </c>
      <c r="C25" s="56">
        <v>8</v>
      </c>
      <c r="E25" s="23" t="s">
        <v>65</v>
      </c>
      <c r="H25" s="56"/>
      <c r="J25" s="42"/>
      <c r="L25" s="46"/>
      <c r="M25" s="47"/>
      <c r="N25" s="42"/>
    </row>
    <row r="27" spans="1:6" ht="15.75">
      <c r="A27" s="45" t="s">
        <v>114</v>
      </c>
      <c r="E27" s="41" t="s">
        <v>6</v>
      </c>
      <c r="F27" s="66">
        <f>'Final Version'!N13+'Final Version'!N15+'Final Version'!N20</f>
        <v>0.046550925925925926</v>
      </c>
    </row>
    <row r="28" spans="1:5" ht="15.75">
      <c r="A28" t="s">
        <v>115</v>
      </c>
      <c r="C28" s="56">
        <v>8</v>
      </c>
      <c r="E28" s="23" t="s">
        <v>120</v>
      </c>
    </row>
    <row r="30" ht="15.75">
      <c r="A30" s="61" t="s">
        <v>117</v>
      </c>
    </row>
    <row r="33" ht="12.75">
      <c r="A33" s="43" t="s">
        <v>118</v>
      </c>
    </row>
    <row r="35" spans="1:5" ht="15">
      <c r="A35" s="62" t="s">
        <v>9</v>
      </c>
      <c r="B35" s="41"/>
      <c r="C35" s="41"/>
      <c r="D35" s="22"/>
      <c r="E35" s="22"/>
    </row>
    <row r="36" spans="1:5" ht="15">
      <c r="A36" s="63" t="s">
        <v>119</v>
      </c>
      <c r="B36" s="41"/>
      <c r="C36" s="41"/>
      <c r="D36" s="22"/>
      <c r="E36" s="22"/>
    </row>
    <row r="37" spans="1:5" ht="15">
      <c r="A37" s="63" t="s">
        <v>14</v>
      </c>
      <c r="B37" s="41"/>
      <c r="C37" s="41"/>
      <c r="D37" s="22"/>
      <c r="E37" s="22"/>
    </row>
    <row r="38" spans="1:5" ht="15">
      <c r="A38" s="64" t="s">
        <v>35</v>
      </c>
      <c r="B38" s="41"/>
      <c r="C38" s="41"/>
      <c r="D38" s="22"/>
      <c r="E38" s="22"/>
    </row>
    <row r="39" spans="1:5" ht="15">
      <c r="A39" s="64" t="s">
        <v>91</v>
      </c>
      <c r="B39" s="22"/>
      <c r="C39" s="22"/>
      <c r="D39" s="22"/>
      <c r="E39" s="22"/>
    </row>
    <row r="40" spans="1:5" ht="15">
      <c r="A40" s="22" t="s">
        <v>85</v>
      </c>
      <c r="B40" s="22"/>
      <c r="C40" s="22"/>
      <c r="D40" s="22"/>
      <c r="E40" s="22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TUNSTILL</dc:creator>
  <cp:keywords/>
  <dc:description/>
  <cp:lastModifiedBy>David Twin</cp:lastModifiedBy>
  <cp:lastPrinted>2017-04-09T19:02:29Z</cp:lastPrinted>
  <dcterms:created xsi:type="dcterms:W3CDTF">2010-03-27T22:29:22Z</dcterms:created>
  <dcterms:modified xsi:type="dcterms:W3CDTF">2017-04-15T20:13:20Z</dcterms:modified>
  <cp:category/>
  <cp:version/>
  <cp:contentType/>
  <cp:contentStatus/>
</cp:coreProperties>
</file>